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780" windowHeight="11760"/>
  </bookViews>
  <sheets>
    <sheet name="PRESUPUESTO OFICIAL" sheetId="1" r:id="rId1"/>
    <sheet name="Hoja1" sheetId="6" r:id="rId2"/>
  </sheets>
  <definedNames>
    <definedName name="OLE_LINK1" localSheetId="0">'PRESUPUESTO OFICIAL'!$M$32</definedName>
  </definedNames>
  <calcPr calcId="145621"/>
</workbook>
</file>

<file path=xl/calcChain.xml><?xml version="1.0" encoding="utf-8"?>
<calcChain xmlns="http://schemas.openxmlformats.org/spreadsheetml/2006/main">
  <c r="E12" i="6" l="1"/>
  <c r="F12" i="6"/>
  <c r="G12" i="6"/>
  <c r="E11" i="6"/>
  <c r="F11" i="6"/>
  <c r="G11" i="6"/>
  <c r="F10" i="6"/>
  <c r="G10" i="6"/>
  <c r="G5" i="6"/>
  <c r="G6" i="6"/>
  <c r="G7" i="6"/>
  <c r="G8" i="6"/>
  <c r="G9" i="6"/>
  <c r="G4" i="6"/>
  <c r="G13" i="6" s="1"/>
  <c r="F5" i="6"/>
  <c r="F6" i="6"/>
  <c r="F7" i="6"/>
  <c r="F8" i="6"/>
  <c r="F9" i="6"/>
  <c r="E5" i="6"/>
  <c r="E6" i="6"/>
  <c r="E7" i="6"/>
  <c r="E8" i="6"/>
  <c r="E9" i="6"/>
  <c r="E10" i="6"/>
  <c r="F4" i="6"/>
  <c r="F13" i="6" s="1"/>
  <c r="F14" i="6" s="1"/>
  <c r="E4" i="6"/>
  <c r="E13" i="6" s="1"/>
  <c r="E14" i="6" s="1"/>
</calcChain>
</file>

<file path=xl/sharedStrings.xml><?xml version="1.0" encoding="utf-8"?>
<sst xmlns="http://schemas.openxmlformats.org/spreadsheetml/2006/main" count="69" uniqueCount="57">
  <si>
    <t>UNIVERSIDAD DEL CAUCA</t>
  </si>
  <si>
    <t>AREA DE MANTENIMIENTO</t>
  </si>
  <si>
    <t xml:space="preserve">ITEM </t>
  </si>
  <si>
    <t>DESCRIPCION</t>
  </si>
  <si>
    <t>UNID.</t>
  </si>
  <si>
    <t>CANT.</t>
  </si>
  <si>
    <t>VR. UNITARIO</t>
  </si>
  <si>
    <t>VR. TOTAL</t>
  </si>
  <si>
    <t>VALOR COSTO DIRECTO</t>
  </si>
  <si>
    <t>COSTO DIRECTO + COSTO INDIRECTO</t>
  </si>
  <si>
    <t>IVA 16% SOBRE UTILIDAD DEL 5%</t>
  </si>
  <si>
    <t>COSTO TOTAL</t>
  </si>
  <si>
    <t>M2</t>
  </si>
  <si>
    <t>M3</t>
  </si>
  <si>
    <t>ML</t>
  </si>
  <si>
    <t>Desmonte de la cubierta, la cual comprende las sgtes actividades: Desmonte de teja de barro por tramos para ser arrumada en el primer piso, para su posterior reutilización; desmonte y acarreo de caña brava existente; acarreo de escombros; andamios y equipos de protección para trabajos en alturas.</t>
  </si>
  <si>
    <t>Desmonte de caballete en teja de barro, incluye desmonte de mortero de pega existente, andamios, equipos acarreo y bajada al primer piso.</t>
  </si>
  <si>
    <t>Suministro e instalación de teja de asbesto cemento colonial española, dimensiones 1,34 x 1,05, incluye ganchos para su fijación, andamios y equipo.</t>
  </si>
  <si>
    <t>Instalación de manto edil 3 mm sobre cumbrera de la teja española, ancho= 0,50 m, incluye riego de asfalto de liga y pegado en caliente.</t>
  </si>
  <si>
    <t>Construcción de caballete en teja de barro igual a la existente, pegado con mortero 1:3 el cual se debe aplicar antisol para su respectivo curado</t>
  </si>
  <si>
    <t>Protección de cubiertas destapadas utilizando un plástico transparente calibre 6 de ancho = 8 m.</t>
  </si>
  <si>
    <t>GB</t>
  </si>
  <si>
    <t>Suministro e instalación de correas de 2" x 5" en madera chanul inmunizada con  merulex, incluye andamios y accesorios.</t>
  </si>
  <si>
    <t>Reacomodo de madera existente e inmunización de estructura en madera existente.</t>
  </si>
  <si>
    <t>Revoque en mortero 1:3  bajo teja de asbesto cemento en los aleros donde se realicen cambios de cubierta</t>
  </si>
  <si>
    <t>Solapa metálica en lamina calibre 26 pintada en anticorrosivo gris, fijada a la pared con clavos de 3", desarrollo 80 cm</t>
  </si>
  <si>
    <t>Desmonte, mantenimiento, pintura y reinstalación de canal en lámina existente para revoque de aleros</t>
  </si>
  <si>
    <t>pintura de aleros 1,2 m de ancho promedio</t>
  </si>
  <si>
    <t>Bote de escombros</t>
  </si>
  <si>
    <t>Reparación de cielo rasos  afectados por trabajos de cubierta</t>
  </si>
  <si>
    <t>Aseo general de la obra</t>
  </si>
  <si>
    <t>GLOBAL</t>
  </si>
  <si>
    <t>Ml</t>
  </si>
  <si>
    <t>Reparación de aleros  afectados por trabajos de cubierta, ancho promedio 1,20 mts.</t>
  </si>
  <si>
    <t>Instalación de teja de barro desmontada en el items No 1 sobre la teja española, instalando canal y tapa,incluye acarreo del primer piso a la cubierta y reposición de aproximadamente  8 tejas por cada metro cuadrado.</t>
  </si>
  <si>
    <t>AUI 25%   ASI:  A=18%  ;  U=5% ;  I=2%</t>
  </si>
  <si>
    <t>Construccion de limahoya en lamina galvanizada</t>
  </si>
  <si>
    <t>ARCHIVO HISTORICO</t>
  </si>
  <si>
    <t>PRIMER PATIO</t>
  </si>
  <si>
    <t>LONG</t>
  </si>
  <si>
    <t xml:space="preserve">ANCHO CUBIERTA </t>
  </si>
  <si>
    <t>ANCHO C.F</t>
  </si>
  <si>
    <t xml:space="preserve">AREA CUBIERTA </t>
  </si>
  <si>
    <t>AREA CIELO FALSO</t>
  </si>
  <si>
    <t>LON. CABALLETE</t>
  </si>
  <si>
    <t>FRENTE</t>
  </si>
  <si>
    <t>COLINDANDO CASA MOSQUERA</t>
  </si>
  <si>
    <t xml:space="preserve">ATRÁS </t>
  </si>
  <si>
    <t>PATIO 2</t>
  </si>
  <si>
    <t xml:space="preserve">TOTAL </t>
  </si>
  <si>
    <t>Junio de 2014</t>
  </si>
  <si>
    <t>VICTOR HUGO RODRIGUEZ LOPEZ</t>
  </si>
  <si>
    <t>Coordinador de Mantenimiento</t>
  </si>
  <si>
    <t>Universidad del Cauca.</t>
  </si>
  <si>
    <t>PRESUPUESTO OFICIAL OBRA CIVIL PARA EL MANTENIMIENTO,RESTAURACION Y RECUPERACION DE CUBIERTA EN EL EDIFICIO DEL ARCHIVO HISTORICO DE LA UNIVERSIDAD DEL CAUCA</t>
  </si>
  <si>
    <t>VICERRECTORIA ADMINISTRATIVA</t>
  </si>
  <si>
    <t>DIVISION ADMINISTRATIVA Y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</si>
</sst>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\ #,##0_);[Red]\(&quot;$&quot;\ #,##0\)"/>
    <numFmt numFmtId="42" formatCode="_(&quot;$&quot;\ * #,##0_);_(&quot;$&quot;\ * \(#,##0\);_(&quot;$&quot;\ * &quot;-&quot;_);_(@_)"/>
    <numFmt numFmtId="43" formatCode="_(* #,##0.00_);_(* \(#,##0.00\);_(* &quot;-&quot;??_);_(@_)"/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"/>
    <numFmt numFmtId="168" formatCode="0.000"/>
    <numFmt numFmtId="169" formatCode="[$$-2C0A]\ #,##0"/>
    <numFmt numFmtId="170" formatCode="_(&quot;$&quot;\ * #,##0_);_(&quot;$&quot;\ * \(#,##0\);_(&quot;$&quot;\ * &quot;-&quot;??_);_(@_)"/>
    <numFmt numFmtId="171" formatCode="_(&quot;$&quot;* #,##0_);_(&quot;$&quot;* \(#,##0\);_(&quot;$&quot;* &quot;-&quot;??_);_(@_)"/>
    <numFmt numFmtId="172" formatCode="_ [$$-2C0A]\ * #,##0_ ;_ [$$-2C0A]\ * \-#,##0_ ;_ [$$-2C0A]\ * &quot;-&quot;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0" fontId="0" fillId="0" borderId="1" xfId="0" applyBorder="1"/>
    <xf numFmtId="0" fontId="6" fillId="0" borderId="0" xfId="0" applyFont="1"/>
    <xf numFmtId="0" fontId="0" fillId="0" borderId="2" xfId="0" applyFill="1" applyBorder="1"/>
    <xf numFmtId="6" fontId="8" fillId="0" borderId="0" xfId="0" applyNumberFormat="1" applyFont="1"/>
    <xf numFmtId="0" fontId="9" fillId="0" borderId="0" xfId="0" applyFont="1"/>
    <xf numFmtId="9" fontId="0" fillId="0" borderId="0" xfId="0" applyNumberFormat="1"/>
    <xf numFmtId="172" fontId="0" fillId="0" borderId="0" xfId="0" applyNumberFormat="1"/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justify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 wrapText="1"/>
      <protection locked="0" hidden="1"/>
    </xf>
    <xf numFmtId="42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justify" vertical="justify" wrapText="1"/>
    </xf>
    <xf numFmtId="0" fontId="11" fillId="0" borderId="1" xfId="0" applyFont="1" applyBorder="1" applyAlignment="1">
      <alignment horizontal="center" vertical="justify"/>
    </xf>
    <xf numFmtId="42" fontId="11" fillId="0" borderId="1" xfId="0" applyNumberFormat="1" applyFont="1" applyBorder="1" applyAlignment="1">
      <alignment horizontal="center" vertical="justify"/>
    </xf>
    <xf numFmtId="0" fontId="14" fillId="0" borderId="1" xfId="21" applyFont="1" applyFill="1" applyBorder="1" applyAlignment="1">
      <alignment horizontal="justify" vertical="justify"/>
    </xf>
    <xf numFmtId="0" fontId="14" fillId="0" borderId="1" xfId="12" applyNumberFormat="1" applyFont="1" applyFill="1" applyBorder="1" applyAlignment="1">
      <alignment horizontal="justify" vertical="justify" wrapText="1"/>
    </xf>
    <xf numFmtId="43" fontId="13" fillId="0" borderId="1" xfId="1" applyNumberFormat="1" applyFont="1" applyFill="1" applyBorder="1" applyAlignment="1">
      <alignment horizontal="justify" vertical="justify" wrapText="1"/>
    </xf>
    <xf numFmtId="169" fontId="11" fillId="0" borderId="1" xfId="0" applyNumberFormat="1" applyFont="1" applyFill="1" applyBorder="1" applyAlignment="1">
      <alignment horizontal="justify" vertical="justify" wrapText="1"/>
    </xf>
    <xf numFmtId="167" fontId="13" fillId="0" borderId="1" xfId="0" applyNumberFormat="1" applyFont="1" applyFill="1" applyBorder="1" applyAlignment="1">
      <alignment horizontal="justify" vertical="justify"/>
    </xf>
    <xf numFmtId="43" fontId="6" fillId="0" borderId="1" xfId="1" applyNumberFormat="1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justify" vertical="justify"/>
    </xf>
    <xf numFmtId="0" fontId="14" fillId="0" borderId="0" xfId="21" applyFont="1" applyFill="1" applyBorder="1" applyAlignment="1">
      <alignment horizontal="justify" vertical="justify"/>
    </xf>
    <xf numFmtId="0" fontId="14" fillId="0" borderId="0" xfId="12" applyNumberFormat="1" applyFont="1" applyFill="1" applyBorder="1" applyAlignment="1">
      <alignment horizontal="justify" vertical="justify" wrapText="1"/>
    </xf>
    <xf numFmtId="0" fontId="11" fillId="0" borderId="0" xfId="0" applyFont="1" applyFill="1" applyBorder="1" applyAlignment="1">
      <alignment horizontal="justify" vertical="justify"/>
    </xf>
    <xf numFmtId="169" fontId="11" fillId="0" borderId="0" xfId="0" applyNumberFormat="1" applyFont="1" applyFill="1" applyBorder="1" applyAlignment="1">
      <alignment horizontal="justify" vertical="justify" wrapText="1"/>
    </xf>
    <xf numFmtId="0" fontId="14" fillId="0" borderId="0" xfId="21" applyFont="1" applyFill="1" applyBorder="1" applyAlignment="1">
      <alignment horizontal="center" vertical="center"/>
    </xf>
    <xf numFmtId="0" fontId="14" fillId="0" borderId="0" xfId="1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vertical="center" wrapText="1"/>
    </xf>
    <xf numFmtId="43" fontId="14" fillId="0" borderId="0" xfId="1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 vertical="center" wrapText="1"/>
    </xf>
    <xf numFmtId="167" fontId="12" fillId="0" borderId="0" xfId="21" applyNumberFormat="1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justify" vertical="center" wrapText="1"/>
    </xf>
    <xf numFmtId="167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10" applyFont="1" applyFill="1" applyBorder="1" applyAlignment="1">
      <alignment horizontal="center" vertical="center"/>
    </xf>
    <xf numFmtId="0" fontId="14" fillId="0" borderId="0" xfId="10" applyNumberFormat="1" applyFont="1" applyFill="1" applyBorder="1" applyAlignment="1">
      <alignment horizontal="justify" vertical="center" wrapText="1"/>
    </xf>
    <xf numFmtId="0" fontId="14" fillId="0" borderId="0" xfId="10" applyNumberFormat="1" applyFont="1" applyFill="1" applyBorder="1" applyAlignment="1">
      <alignment horizontal="center" vertical="center" wrapText="1"/>
    </xf>
    <xf numFmtId="0" fontId="14" fillId="0" borderId="0" xfId="11" applyNumberFormat="1" applyFont="1" applyFill="1" applyBorder="1" applyAlignment="1">
      <alignment horizontal="justify" vertical="center" wrapText="1"/>
    </xf>
    <xf numFmtId="0" fontId="14" fillId="0" borderId="0" xfId="1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1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0" borderId="0" xfId="14" applyNumberFormat="1" applyFont="1" applyFill="1" applyBorder="1" applyAlignment="1">
      <alignment horizontal="justify" vertical="center" wrapText="1"/>
    </xf>
    <xf numFmtId="0" fontId="14" fillId="0" borderId="0" xfId="13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14" fillId="0" borderId="0" xfId="1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14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center" vertical="center"/>
    </xf>
    <xf numFmtId="170" fontId="13" fillId="0" borderId="0" xfId="4" applyNumberFormat="1" applyFont="1" applyFill="1" applyBorder="1" applyAlignment="1">
      <alignment horizontal="center" vertical="center" wrapText="1"/>
    </xf>
    <xf numFmtId="0" fontId="14" fillId="0" borderId="0" xfId="29" applyFont="1" applyFill="1" applyBorder="1" applyAlignment="1">
      <alignment horizontal="justify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>
      <alignment horizontal="center" vertical="center"/>
    </xf>
    <xf numFmtId="0" fontId="14" fillId="0" borderId="0" xfId="29" applyFont="1" applyFill="1" applyBorder="1" applyAlignment="1">
      <alignment horizontal="center" vertical="center" wrapText="1"/>
    </xf>
    <xf numFmtId="3" fontId="14" fillId="0" borderId="0" xfId="29" applyNumberFormat="1" applyFont="1" applyFill="1" applyBorder="1" applyAlignment="1">
      <alignment horizontal="center" vertical="center" wrapText="1"/>
    </xf>
    <xf numFmtId="171" fontId="14" fillId="0" borderId="0" xfId="6" applyNumberFormat="1" applyFont="1" applyFill="1" applyBorder="1" applyAlignment="1">
      <alignment vertical="center" wrapText="1"/>
    </xf>
    <xf numFmtId="0" fontId="11" fillId="0" borderId="0" xfId="0" applyFont="1" applyBorder="1"/>
    <xf numFmtId="172" fontId="15" fillId="0" borderId="1" xfId="0" applyNumberFormat="1" applyFont="1" applyFill="1" applyBorder="1" applyAlignment="1">
      <alignment horizontal="justify" vertical="justify" wrapText="1"/>
    </xf>
    <xf numFmtId="172" fontId="16" fillId="0" borderId="1" xfId="0" applyNumberFormat="1" applyFont="1" applyFill="1" applyBorder="1" applyAlignment="1">
      <alignment horizontal="justify" vertical="justify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justify"/>
      <protection locked="0"/>
    </xf>
    <xf numFmtId="0" fontId="12" fillId="0" borderId="3" xfId="0" applyFont="1" applyFill="1" applyBorder="1" applyAlignment="1" applyProtection="1">
      <alignment horizontal="center" vertical="justify"/>
      <protection locked="0"/>
    </xf>
  </cellXfs>
  <cellStyles count="30">
    <cellStyle name="Millares 2" xfId="1"/>
    <cellStyle name="Millares 2 4" xfId="2"/>
    <cellStyle name="Millares 3" xfId="3"/>
    <cellStyle name="Moneda 2" xfId="4"/>
    <cellStyle name="Moneda 23" xfId="5"/>
    <cellStyle name="Moneda_Diseño Colegio del Norte" xfId="6"/>
    <cellStyle name="Normal" xfId="0" builtinId="0"/>
    <cellStyle name="Normal 10" xfId="7"/>
    <cellStyle name="Normal 11" xfId="8"/>
    <cellStyle name="Normal 12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 3" xfId="16"/>
    <cellStyle name="Normal 20" xfId="17"/>
    <cellStyle name="Normal 22" xfId="18"/>
    <cellStyle name="Normal 28" xfId="19"/>
    <cellStyle name="Normal 29" xfId="20"/>
    <cellStyle name="Normal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Diseño Colegio del Norte" xfId="28"/>
    <cellStyle name="Normal_Pto-Tejada remodelacion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57150</xdr:rowOff>
    </xdr:from>
    <xdr:to>
      <xdr:col>1</xdr:col>
      <xdr:colOff>847725</xdr:colOff>
      <xdr:row>4</xdr:row>
      <xdr:rowOff>28575</xdr:rowOff>
    </xdr:to>
    <xdr:pic>
      <xdr:nvPicPr>
        <xdr:cNvPr id="1025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7150"/>
          <a:ext cx="6762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A11" zoomScaleNormal="100" workbookViewId="0">
      <selection activeCell="B14" sqref="B14"/>
    </sheetView>
  </sheetViews>
  <sheetFormatPr baseColWidth="10" defaultRowHeight="15" x14ac:dyDescent="0.25"/>
  <cols>
    <col min="1" max="1" width="5.85546875" style="12" customWidth="1"/>
    <col min="2" max="2" width="36.42578125" style="12" customWidth="1"/>
    <col min="3" max="3" width="10.7109375" style="12" customWidth="1"/>
    <col min="4" max="4" width="10.140625" style="12" customWidth="1"/>
    <col min="5" max="5" width="13.42578125" style="12" customWidth="1"/>
    <col min="6" max="6" width="17.28515625" style="12" customWidth="1"/>
    <col min="7" max="7" width="11.42578125" style="12"/>
    <col min="10" max="10" width="13.42578125" bestFit="1" customWidth="1"/>
    <col min="13" max="13" width="14.85546875" bestFit="1" customWidth="1"/>
  </cols>
  <sheetData>
    <row r="1" spans="1:6" x14ac:dyDescent="0.25">
      <c r="A1" s="81" t="s">
        <v>0</v>
      </c>
      <c r="B1" s="81"/>
      <c r="C1" s="81"/>
      <c r="D1" s="81"/>
      <c r="E1" s="81"/>
      <c r="F1" s="81"/>
    </row>
    <row r="2" spans="1:6" x14ac:dyDescent="0.25">
      <c r="A2" s="81" t="s">
        <v>55</v>
      </c>
      <c r="B2" s="81"/>
      <c r="C2" s="81"/>
      <c r="D2" s="81"/>
      <c r="E2" s="81"/>
      <c r="F2" s="81"/>
    </row>
    <row r="3" spans="1:6" x14ac:dyDescent="0.25">
      <c r="A3" s="81" t="s">
        <v>56</v>
      </c>
      <c r="B3" s="81"/>
      <c r="C3" s="81"/>
      <c r="D3" s="81"/>
      <c r="E3" s="81"/>
      <c r="F3" s="81"/>
    </row>
    <row r="4" spans="1:6" x14ac:dyDescent="0.25">
      <c r="A4" s="81" t="s">
        <v>1</v>
      </c>
      <c r="B4" s="81"/>
      <c r="C4" s="81"/>
      <c r="D4" s="81"/>
      <c r="E4" s="81"/>
      <c r="F4" s="81"/>
    </row>
    <row r="5" spans="1:6" x14ac:dyDescent="0.25">
      <c r="A5" s="13"/>
      <c r="B5" s="13"/>
      <c r="C5" s="13"/>
      <c r="D5" s="13"/>
      <c r="E5" s="13"/>
      <c r="F5" s="13"/>
    </row>
    <row r="6" spans="1:6" ht="15" customHeight="1" x14ac:dyDescent="0.25">
      <c r="A6" s="82" t="s">
        <v>54</v>
      </c>
      <c r="B6" s="82"/>
      <c r="C6" s="82"/>
      <c r="D6" s="82"/>
      <c r="E6" s="82"/>
      <c r="F6" s="82"/>
    </row>
    <row r="7" spans="1:6" ht="29.25" customHeight="1" x14ac:dyDescent="0.25">
      <c r="A7" s="82"/>
      <c r="B7" s="82"/>
      <c r="C7" s="82"/>
      <c r="D7" s="82"/>
      <c r="E7" s="82"/>
      <c r="F7" s="82"/>
    </row>
    <row r="8" spans="1:6" x14ac:dyDescent="0.25">
      <c r="A8" s="14"/>
      <c r="B8" s="14"/>
      <c r="C8" s="14"/>
      <c r="D8" s="14"/>
      <c r="E8" s="83" t="s">
        <v>50</v>
      </c>
      <c r="F8" s="83"/>
    </row>
    <row r="9" spans="1:6" x14ac:dyDescent="0.25">
      <c r="A9" s="15" t="s">
        <v>2</v>
      </c>
      <c r="B9" s="16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6" ht="128.25" x14ac:dyDescent="0.25">
      <c r="A10" s="17">
        <v>1</v>
      </c>
      <c r="B10" s="21" t="s">
        <v>15</v>
      </c>
      <c r="C10" s="18" t="s">
        <v>12</v>
      </c>
      <c r="D10" s="19">
        <v>1260</v>
      </c>
      <c r="E10" s="20">
        <v>8760</v>
      </c>
      <c r="F10" s="20">
        <v>11037600</v>
      </c>
    </row>
    <row r="11" spans="1:6" ht="71.25" x14ac:dyDescent="0.25">
      <c r="A11" s="17">
        <v>2</v>
      </c>
      <c r="B11" s="21" t="s">
        <v>16</v>
      </c>
      <c r="C11" s="18" t="s">
        <v>14</v>
      </c>
      <c r="D11" s="19">
        <v>164</v>
      </c>
      <c r="E11" s="20">
        <v>3000</v>
      </c>
      <c r="F11" s="20">
        <v>492000</v>
      </c>
    </row>
    <row r="12" spans="1:6" ht="71.25" x14ac:dyDescent="0.25">
      <c r="A12" s="17">
        <v>3</v>
      </c>
      <c r="B12" s="21" t="s">
        <v>17</v>
      </c>
      <c r="C12" s="18" t="s">
        <v>12</v>
      </c>
      <c r="D12" s="19">
        <v>1260</v>
      </c>
      <c r="E12" s="20">
        <v>36889</v>
      </c>
      <c r="F12" s="20">
        <v>46480140</v>
      </c>
    </row>
    <row r="13" spans="1:6" ht="99.75" x14ac:dyDescent="0.25">
      <c r="A13" s="17">
        <v>4</v>
      </c>
      <c r="B13" s="21" t="s">
        <v>34</v>
      </c>
      <c r="C13" s="18" t="s">
        <v>12</v>
      </c>
      <c r="D13" s="19">
        <v>1260</v>
      </c>
      <c r="E13" s="20">
        <v>9159</v>
      </c>
      <c r="F13" s="20">
        <v>11540340</v>
      </c>
    </row>
    <row r="14" spans="1:6" ht="57" x14ac:dyDescent="0.25">
      <c r="A14" s="17">
        <v>5</v>
      </c>
      <c r="B14" s="21" t="s">
        <v>18</v>
      </c>
      <c r="C14" s="18" t="s">
        <v>14</v>
      </c>
      <c r="D14" s="19">
        <v>164</v>
      </c>
      <c r="E14" s="20">
        <v>13153</v>
      </c>
      <c r="F14" s="20">
        <v>2157092</v>
      </c>
    </row>
    <row r="15" spans="1:6" ht="57" x14ac:dyDescent="0.25">
      <c r="A15" s="17">
        <v>6</v>
      </c>
      <c r="B15" s="21" t="s">
        <v>19</v>
      </c>
      <c r="C15" s="18" t="s">
        <v>14</v>
      </c>
      <c r="D15" s="19">
        <v>164</v>
      </c>
      <c r="E15" s="20">
        <v>14494</v>
      </c>
      <c r="F15" s="20">
        <v>2377016</v>
      </c>
    </row>
    <row r="16" spans="1:6" ht="51" customHeight="1" x14ac:dyDescent="0.25">
      <c r="A16" s="17">
        <v>7</v>
      </c>
      <c r="B16" s="21" t="s">
        <v>20</v>
      </c>
      <c r="C16" s="18" t="s">
        <v>21</v>
      </c>
      <c r="D16" s="19">
        <v>1</v>
      </c>
      <c r="E16" s="20">
        <v>136096</v>
      </c>
      <c r="F16" s="20">
        <v>136096</v>
      </c>
    </row>
    <row r="17" spans="1:13" ht="61.5" customHeight="1" x14ac:dyDescent="0.25">
      <c r="A17" s="17">
        <v>8</v>
      </c>
      <c r="B17" s="21" t="s">
        <v>22</v>
      </c>
      <c r="C17" s="18" t="s">
        <v>14</v>
      </c>
      <c r="D17" s="19">
        <v>1174</v>
      </c>
      <c r="E17" s="20">
        <v>12997</v>
      </c>
      <c r="F17" s="20">
        <v>15258478</v>
      </c>
    </row>
    <row r="18" spans="1:13" ht="47.25" customHeight="1" x14ac:dyDescent="0.25">
      <c r="A18" s="17">
        <v>9</v>
      </c>
      <c r="B18" s="21" t="s">
        <v>23</v>
      </c>
      <c r="C18" s="18" t="s">
        <v>12</v>
      </c>
      <c r="D18" s="19">
        <v>1260</v>
      </c>
      <c r="E18" s="20">
        <v>7505</v>
      </c>
      <c r="F18" s="20">
        <v>9456300</v>
      </c>
    </row>
    <row r="19" spans="1:13" ht="44.25" customHeight="1" x14ac:dyDescent="0.25">
      <c r="A19" s="17">
        <v>10</v>
      </c>
      <c r="B19" s="21" t="s">
        <v>24</v>
      </c>
      <c r="C19" s="18" t="s">
        <v>14</v>
      </c>
      <c r="D19" s="19">
        <v>328</v>
      </c>
      <c r="E19" s="20">
        <v>10886</v>
      </c>
      <c r="F19" s="20">
        <v>3570608</v>
      </c>
    </row>
    <row r="20" spans="1:13" ht="57" x14ac:dyDescent="0.25">
      <c r="A20" s="17">
        <v>11</v>
      </c>
      <c r="B20" s="21" t="s">
        <v>25</v>
      </c>
      <c r="C20" s="18" t="s">
        <v>14</v>
      </c>
      <c r="D20" s="19">
        <v>100</v>
      </c>
      <c r="E20" s="20">
        <v>15259</v>
      </c>
      <c r="F20" s="20">
        <v>1525900</v>
      </c>
    </row>
    <row r="21" spans="1:13" ht="42.75" x14ac:dyDescent="0.25">
      <c r="A21" s="17">
        <v>12</v>
      </c>
      <c r="B21" s="21" t="s">
        <v>26</v>
      </c>
      <c r="C21" s="18" t="s">
        <v>14</v>
      </c>
      <c r="D21" s="19">
        <v>328</v>
      </c>
      <c r="E21" s="20">
        <v>6566</v>
      </c>
      <c r="F21" s="20">
        <v>2153648</v>
      </c>
    </row>
    <row r="22" spans="1:13" ht="32.25" customHeight="1" x14ac:dyDescent="0.25">
      <c r="A22" s="17">
        <v>13</v>
      </c>
      <c r="B22" s="21" t="s">
        <v>27</v>
      </c>
      <c r="C22" s="18" t="s">
        <v>14</v>
      </c>
      <c r="D22" s="19">
        <v>394</v>
      </c>
      <c r="E22" s="20">
        <v>7200</v>
      </c>
      <c r="F22" s="20">
        <v>2836800</v>
      </c>
    </row>
    <row r="23" spans="1:13" ht="29.25" customHeight="1" x14ac:dyDescent="0.25">
      <c r="A23" s="17">
        <v>14</v>
      </c>
      <c r="B23" s="21" t="s">
        <v>29</v>
      </c>
      <c r="C23" s="22" t="s">
        <v>12</v>
      </c>
      <c r="D23" s="19">
        <v>200</v>
      </c>
      <c r="E23" s="23">
        <v>25560</v>
      </c>
      <c r="F23" s="20">
        <v>5112000</v>
      </c>
    </row>
    <row r="24" spans="1:13" ht="42.75" x14ac:dyDescent="0.25">
      <c r="A24" s="17">
        <v>15</v>
      </c>
      <c r="B24" s="21" t="s">
        <v>33</v>
      </c>
      <c r="C24" s="22" t="s">
        <v>32</v>
      </c>
      <c r="D24" s="19">
        <v>100</v>
      </c>
      <c r="E24" s="23">
        <v>24755</v>
      </c>
      <c r="F24" s="20">
        <v>2475500</v>
      </c>
    </row>
    <row r="25" spans="1:13" x14ac:dyDescent="0.25">
      <c r="A25" s="17">
        <v>16</v>
      </c>
      <c r="B25" s="21" t="s">
        <v>28</v>
      </c>
      <c r="C25" s="18" t="s">
        <v>13</v>
      </c>
      <c r="D25" s="19">
        <v>15</v>
      </c>
      <c r="E25" s="23">
        <v>15210</v>
      </c>
      <c r="F25" s="20">
        <v>228150</v>
      </c>
    </row>
    <row r="26" spans="1:13" ht="16.5" customHeight="1" x14ac:dyDescent="0.25">
      <c r="A26" s="17">
        <v>17</v>
      </c>
      <c r="B26" s="21" t="s">
        <v>30</v>
      </c>
      <c r="C26" s="18" t="s">
        <v>31</v>
      </c>
      <c r="D26" s="19">
        <v>1</v>
      </c>
      <c r="E26" s="23">
        <v>250050</v>
      </c>
      <c r="F26" s="20">
        <v>250050</v>
      </c>
    </row>
    <row r="27" spans="1:13" ht="28.5" x14ac:dyDescent="0.25">
      <c r="A27" s="17">
        <v>18</v>
      </c>
      <c r="B27" s="21" t="s">
        <v>36</v>
      </c>
      <c r="C27" s="18" t="s">
        <v>14</v>
      </c>
      <c r="D27" s="19">
        <v>54</v>
      </c>
      <c r="E27" s="23">
        <v>23857</v>
      </c>
      <c r="F27" s="20">
        <v>1288278</v>
      </c>
    </row>
    <row r="28" spans="1:13" ht="15.75" x14ac:dyDescent="0.25">
      <c r="A28" s="24"/>
      <c r="B28" s="3" t="s">
        <v>8</v>
      </c>
      <c r="C28" s="25"/>
      <c r="D28" s="26"/>
      <c r="E28" s="27"/>
      <c r="F28" s="79">
        <v>118375996</v>
      </c>
    </row>
    <row r="29" spans="1:13" ht="15.75" x14ac:dyDescent="0.25">
      <c r="A29" s="28"/>
      <c r="B29" s="3" t="s">
        <v>35</v>
      </c>
      <c r="C29" s="25"/>
      <c r="D29" s="29"/>
      <c r="E29" s="27"/>
      <c r="F29" s="79">
        <v>29593999</v>
      </c>
    </row>
    <row r="30" spans="1:13" ht="15.75" x14ac:dyDescent="0.25">
      <c r="A30" s="24"/>
      <c r="B30" s="3" t="s">
        <v>9</v>
      </c>
      <c r="C30" s="25"/>
      <c r="D30" s="29"/>
      <c r="E30" s="27"/>
      <c r="F30" s="80">
        <v>147969995</v>
      </c>
    </row>
    <row r="31" spans="1:13" ht="15.75" x14ac:dyDescent="0.25">
      <c r="A31" s="24"/>
      <c r="B31" s="3" t="s">
        <v>10</v>
      </c>
      <c r="C31" s="25"/>
      <c r="D31" s="29"/>
      <c r="E31" s="27"/>
      <c r="F31" s="80">
        <v>947008</v>
      </c>
    </row>
    <row r="32" spans="1:13" ht="15.75" x14ac:dyDescent="0.25">
      <c r="A32" s="24"/>
      <c r="B32" s="3" t="s">
        <v>11</v>
      </c>
      <c r="C32" s="25"/>
      <c r="D32" s="30"/>
      <c r="E32" s="30"/>
      <c r="F32" s="79">
        <v>148917003</v>
      </c>
      <c r="M32" s="8"/>
    </row>
    <row r="33" spans="1:13" x14ac:dyDescent="0.25">
      <c r="A33" s="31"/>
      <c r="B33" s="4"/>
      <c r="C33" s="32"/>
      <c r="D33" s="33"/>
      <c r="E33" s="33"/>
      <c r="F33" s="34"/>
      <c r="J33" s="11"/>
      <c r="L33" s="10"/>
      <c r="M33" s="9"/>
    </row>
    <row r="34" spans="1:13" x14ac:dyDescent="0.25">
      <c r="A34" s="31"/>
      <c r="B34" s="4"/>
      <c r="C34" s="32"/>
      <c r="D34" s="33"/>
      <c r="E34" s="33"/>
      <c r="F34" s="34"/>
      <c r="M34" s="9"/>
    </row>
    <row r="35" spans="1:13" x14ac:dyDescent="0.25">
      <c r="A35" s="35"/>
      <c r="B35" s="2"/>
      <c r="C35" s="36"/>
      <c r="D35" s="37"/>
      <c r="E35" s="37"/>
      <c r="F35" s="38"/>
    </row>
    <row r="36" spans="1:13" x14ac:dyDescent="0.25">
      <c r="A36" s="35"/>
      <c r="B36" s="2"/>
      <c r="C36" s="36"/>
      <c r="D36" s="37"/>
      <c r="E36" s="37"/>
      <c r="F36" s="38"/>
    </row>
    <row r="37" spans="1:13" x14ac:dyDescent="0.25">
      <c r="A37" s="35"/>
      <c r="B37" s="1" t="s">
        <v>51</v>
      </c>
      <c r="C37" s="36"/>
      <c r="D37" s="37"/>
      <c r="E37" s="37"/>
      <c r="F37" s="38"/>
    </row>
    <row r="38" spans="1:13" x14ac:dyDescent="0.25">
      <c r="A38" s="35"/>
      <c r="B38" s="1" t="s">
        <v>52</v>
      </c>
      <c r="C38" s="36"/>
      <c r="D38" s="39"/>
      <c r="E38" s="38"/>
      <c r="F38" s="38"/>
    </row>
    <row r="39" spans="1:13" x14ac:dyDescent="0.25">
      <c r="A39" s="35"/>
      <c r="B39" s="6" t="s">
        <v>53</v>
      </c>
      <c r="C39" s="36"/>
      <c r="D39" s="39"/>
      <c r="E39" s="38"/>
      <c r="F39" s="40"/>
    </row>
    <row r="40" spans="1:13" x14ac:dyDescent="0.25">
      <c r="A40" s="41"/>
      <c r="C40" s="42"/>
      <c r="D40" s="39"/>
      <c r="E40" s="38"/>
      <c r="F40" s="38"/>
    </row>
    <row r="41" spans="1:13" x14ac:dyDescent="0.25">
      <c r="A41" s="35"/>
      <c r="C41" s="42"/>
      <c r="D41" s="39"/>
      <c r="E41" s="38"/>
      <c r="F41" s="38"/>
    </row>
    <row r="42" spans="1:13" x14ac:dyDescent="0.25">
      <c r="A42" s="35"/>
      <c r="B42" s="43"/>
      <c r="C42" s="42"/>
      <c r="D42" s="39"/>
      <c r="E42" s="38"/>
      <c r="F42" s="38"/>
    </row>
    <row r="43" spans="1:13" x14ac:dyDescent="0.25">
      <c r="A43" s="35"/>
      <c r="B43" s="43"/>
      <c r="C43" s="42"/>
      <c r="D43" s="39"/>
      <c r="E43" s="38"/>
      <c r="F43" s="38"/>
    </row>
    <row r="44" spans="1:13" x14ac:dyDescent="0.25">
      <c r="A44" s="35"/>
      <c r="B44" s="43"/>
      <c r="C44" s="42"/>
      <c r="D44" s="39"/>
      <c r="E44" s="38"/>
      <c r="F44" s="38"/>
    </row>
    <row r="45" spans="1:13" x14ac:dyDescent="0.25">
      <c r="A45" s="44"/>
      <c r="B45" s="45"/>
      <c r="C45" s="46"/>
      <c r="D45" s="47"/>
      <c r="E45" s="38"/>
      <c r="F45" s="40"/>
    </row>
    <row r="46" spans="1:13" x14ac:dyDescent="0.25">
      <c r="A46" s="48"/>
      <c r="B46" s="49"/>
      <c r="C46" s="46"/>
      <c r="D46" s="47"/>
      <c r="E46" s="38"/>
      <c r="F46" s="38"/>
    </row>
    <row r="47" spans="1:13" x14ac:dyDescent="0.25">
      <c r="A47" s="50"/>
      <c r="B47" s="51"/>
      <c r="C47" s="52"/>
      <c r="D47" s="47"/>
      <c r="E47" s="38"/>
      <c r="F47" s="38"/>
    </row>
    <row r="48" spans="1:13" x14ac:dyDescent="0.25">
      <c r="A48" s="50"/>
      <c r="B48" s="51"/>
      <c r="C48" s="52"/>
      <c r="D48" s="47"/>
      <c r="E48" s="38"/>
      <c r="F48" s="38"/>
    </row>
    <row r="49" spans="1:6" x14ac:dyDescent="0.25">
      <c r="A49" s="50"/>
      <c r="B49" s="51"/>
      <c r="C49" s="52"/>
      <c r="D49" s="47"/>
      <c r="E49" s="38"/>
      <c r="F49" s="38"/>
    </row>
    <row r="50" spans="1:6" x14ac:dyDescent="0.25">
      <c r="A50" s="50"/>
      <c r="B50" s="51"/>
      <c r="C50" s="52"/>
      <c r="D50" s="47"/>
      <c r="E50" s="38"/>
      <c r="F50" s="38"/>
    </row>
    <row r="51" spans="1:6" x14ac:dyDescent="0.25">
      <c r="A51" s="50"/>
      <c r="B51" s="51"/>
      <c r="C51" s="52"/>
      <c r="D51" s="47"/>
      <c r="E51" s="38"/>
      <c r="F51" s="38"/>
    </row>
    <row r="52" spans="1:6" x14ac:dyDescent="0.25">
      <c r="A52" s="50"/>
      <c r="B52" s="53"/>
      <c r="C52" s="54"/>
      <c r="D52" s="47"/>
      <c r="E52" s="38"/>
      <c r="F52" s="38"/>
    </row>
    <row r="53" spans="1:6" x14ac:dyDescent="0.25">
      <c r="A53" s="50"/>
      <c r="B53" s="43"/>
      <c r="C53" s="54"/>
      <c r="D53" s="47"/>
      <c r="E53" s="38"/>
      <c r="F53" s="38"/>
    </row>
    <row r="54" spans="1:6" x14ac:dyDescent="0.25">
      <c r="A54" s="50"/>
      <c r="B54" s="43"/>
      <c r="C54" s="54"/>
      <c r="D54" s="47"/>
      <c r="E54" s="38"/>
      <c r="F54" s="38"/>
    </row>
    <row r="55" spans="1:6" x14ac:dyDescent="0.25">
      <c r="A55" s="44"/>
      <c r="B55" s="55"/>
      <c r="C55" s="54"/>
      <c r="D55" s="47"/>
      <c r="E55" s="38"/>
      <c r="F55" s="40"/>
    </row>
    <row r="56" spans="1:6" x14ac:dyDescent="0.25">
      <c r="A56" s="56"/>
      <c r="B56" s="57"/>
      <c r="C56" s="54"/>
      <c r="D56" s="47"/>
      <c r="E56" s="38"/>
      <c r="F56" s="38"/>
    </row>
    <row r="57" spans="1:6" x14ac:dyDescent="0.25">
      <c r="A57" s="44"/>
      <c r="B57" s="58"/>
      <c r="C57" s="54"/>
      <c r="D57" s="47"/>
      <c r="E57" s="38"/>
      <c r="F57" s="38"/>
    </row>
    <row r="58" spans="1:6" x14ac:dyDescent="0.25">
      <c r="A58" s="59"/>
      <c r="B58" s="58"/>
      <c r="C58" s="54"/>
      <c r="D58" s="47"/>
      <c r="E58" s="38"/>
      <c r="F58" s="38"/>
    </row>
    <row r="59" spans="1:6" x14ac:dyDescent="0.25">
      <c r="A59" s="60"/>
      <c r="B59" s="55"/>
      <c r="C59" s="54"/>
      <c r="D59" s="47"/>
      <c r="E59" s="38"/>
      <c r="F59" s="40"/>
    </row>
    <row r="60" spans="1:6" x14ac:dyDescent="0.25">
      <c r="A60" s="60"/>
      <c r="B60" s="55"/>
      <c r="C60" s="61"/>
      <c r="D60" s="47"/>
      <c r="E60" s="38"/>
      <c r="F60" s="38"/>
    </row>
    <row r="61" spans="1:6" x14ac:dyDescent="0.25">
      <c r="A61" s="62"/>
      <c r="B61" s="55"/>
      <c r="C61" s="46"/>
      <c r="D61" s="46"/>
      <c r="E61" s="38"/>
      <c r="F61" s="38"/>
    </row>
    <row r="62" spans="1:6" x14ac:dyDescent="0.25">
      <c r="A62" s="62"/>
      <c r="B62" s="55"/>
      <c r="C62" s="46"/>
      <c r="D62" s="46"/>
      <c r="E62" s="38"/>
      <c r="F62" s="38"/>
    </row>
    <row r="63" spans="1:6" x14ac:dyDescent="0.25">
      <c r="A63" s="62"/>
      <c r="B63" s="63"/>
      <c r="C63" s="46"/>
      <c r="D63" s="46"/>
      <c r="E63" s="38"/>
      <c r="F63" s="38"/>
    </row>
    <row r="64" spans="1:6" x14ac:dyDescent="0.25">
      <c r="A64" s="62"/>
      <c r="B64" s="49"/>
      <c r="C64" s="46"/>
      <c r="D64" s="46"/>
      <c r="E64" s="38"/>
      <c r="F64" s="40"/>
    </row>
    <row r="65" spans="1:6" x14ac:dyDescent="0.25">
      <c r="A65" s="62"/>
      <c r="B65" s="49"/>
      <c r="C65" s="46"/>
      <c r="D65" s="46"/>
      <c r="E65" s="38"/>
      <c r="F65" s="40"/>
    </row>
    <row r="66" spans="1:6" x14ac:dyDescent="0.25">
      <c r="A66" s="44"/>
      <c r="B66" s="45"/>
      <c r="C66" s="46"/>
      <c r="D66" s="46"/>
      <c r="E66" s="38"/>
      <c r="F66" s="38"/>
    </row>
    <row r="67" spans="1:6" x14ac:dyDescent="0.25">
      <c r="A67" s="64"/>
      <c r="B67" s="65"/>
      <c r="C67" s="64"/>
      <c r="D67" s="46"/>
      <c r="E67" s="38"/>
      <c r="F67" s="38"/>
    </row>
    <row r="68" spans="1:6" x14ac:dyDescent="0.25">
      <c r="A68" s="64"/>
      <c r="B68" s="65"/>
      <c r="C68" s="64"/>
      <c r="D68" s="46"/>
      <c r="E68" s="38"/>
      <c r="F68" s="38"/>
    </row>
    <row r="69" spans="1:6" x14ac:dyDescent="0.25">
      <c r="A69" s="62"/>
      <c r="B69" s="65"/>
      <c r="C69" s="46"/>
      <c r="D69" s="46"/>
      <c r="E69" s="38"/>
      <c r="F69" s="38"/>
    </row>
    <row r="70" spans="1:6" x14ac:dyDescent="0.25">
      <c r="A70" s="62"/>
      <c r="B70" s="58"/>
      <c r="C70" s="66"/>
      <c r="D70" s="46"/>
      <c r="E70" s="38"/>
      <c r="F70" s="38"/>
    </row>
    <row r="71" spans="1:6" x14ac:dyDescent="0.25">
      <c r="A71" s="62"/>
      <c r="B71" s="58"/>
      <c r="C71" s="66"/>
      <c r="D71" s="46"/>
      <c r="E71" s="38"/>
      <c r="F71" s="38"/>
    </row>
    <row r="72" spans="1:6" x14ac:dyDescent="0.25">
      <c r="A72" s="62"/>
      <c r="B72" s="58"/>
      <c r="C72" s="66"/>
      <c r="D72" s="46"/>
      <c r="E72" s="38"/>
      <c r="F72" s="38"/>
    </row>
    <row r="73" spans="1:6" x14ac:dyDescent="0.25">
      <c r="A73" s="60"/>
      <c r="B73" s="55"/>
      <c r="C73" s="61"/>
      <c r="D73" s="47"/>
      <c r="E73" s="38"/>
      <c r="F73" s="40"/>
    </row>
    <row r="74" spans="1:6" x14ac:dyDescent="0.25">
      <c r="A74" s="67"/>
      <c r="B74" s="68"/>
      <c r="C74" s="69"/>
      <c r="D74" s="69"/>
      <c r="E74" s="40"/>
      <c r="F74" s="40"/>
    </row>
    <row r="75" spans="1:6" x14ac:dyDescent="0.25">
      <c r="A75" s="62"/>
      <c r="B75" s="57"/>
      <c r="C75" s="69"/>
      <c r="D75" s="69"/>
      <c r="E75" s="38"/>
      <c r="F75" s="38"/>
    </row>
    <row r="76" spans="1:6" x14ac:dyDescent="0.25">
      <c r="A76" s="62"/>
      <c r="B76" s="58"/>
      <c r="C76" s="66"/>
      <c r="D76" s="46"/>
      <c r="E76" s="38"/>
      <c r="F76" s="38"/>
    </row>
    <row r="77" spans="1:6" x14ac:dyDescent="0.25">
      <c r="A77" s="62"/>
      <c r="B77" s="58"/>
      <c r="C77" s="66"/>
      <c r="D77" s="46"/>
      <c r="E77" s="38"/>
      <c r="F77" s="38"/>
    </row>
    <row r="78" spans="1:6" x14ac:dyDescent="0.25">
      <c r="A78" s="62"/>
      <c r="B78" s="58"/>
      <c r="C78" s="66"/>
      <c r="D78" s="46"/>
      <c r="E78" s="38"/>
      <c r="F78" s="38"/>
    </row>
    <row r="79" spans="1:6" x14ac:dyDescent="0.25">
      <c r="A79" s="62"/>
      <c r="B79" s="58"/>
      <c r="C79" s="66"/>
      <c r="D79" s="46"/>
      <c r="E79" s="38"/>
      <c r="F79" s="38"/>
    </row>
    <row r="80" spans="1:6" x14ac:dyDescent="0.25">
      <c r="A80" s="62"/>
      <c r="B80" s="58"/>
      <c r="C80" s="66"/>
      <c r="D80" s="46"/>
      <c r="E80" s="38"/>
      <c r="F80" s="38"/>
    </row>
    <row r="81" spans="1:6" x14ac:dyDescent="0.25">
      <c r="A81" s="70"/>
      <c r="B81" s="55"/>
      <c r="C81" s="46"/>
      <c r="D81" s="47"/>
      <c r="E81" s="38"/>
      <c r="F81" s="71"/>
    </row>
    <row r="82" spans="1:6" x14ac:dyDescent="0.25">
      <c r="A82" s="62"/>
      <c r="B82" s="72"/>
      <c r="C82" s="73"/>
      <c r="D82" s="73"/>
      <c r="E82" s="38"/>
      <c r="F82" s="38"/>
    </row>
    <row r="83" spans="1:6" x14ac:dyDescent="0.25">
      <c r="A83" s="74"/>
      <c r="B83" s="72"/>
      <c r="C83" s="75"/>
      <c r="D83" s="76"/>
      <c r="E83" s="38"/>
      <c r="F83" s="77"/>
    </row>
    <row r="84" spans="1:6" x14ac:dyDescent="0.25">
      <c r="A84" s="74"/>
      <c r="B84" s="72"/>
      <c r="C84" s="75"/>
      <c r="D84" s="76"/>
      <c r="E84" s="38"/>
      <c r="F84" s="77"/>
    </row>
    <row r="85" spans="1:6" x14ac:dyDescent="0.25">
      <c r="A85" s="74"/>
      <c r="B85" s="72"/>
      <c r="C85" s="66"/>
      <c r="D85" s="76"/>
      <c r="E85" s="38"/>
      <c r="F85" s="77"/>
    </row>
    <row r="86" spans="1:6" x14ac:dyDescent="0.25">
      <c r="A86" s="74"/>
      <c r="B86" s="72"/>
      <c r="C86" s="66"/>
      <c r="D86" s="76"/>
      <c r="E86" s="38"/>
      <c r="F86" s="77"/>
    </row>
    <row r="87" spans="1:6" x14ac:dyDescent="0.25">
      <c r="A87" s="78"/>
      <c r="B87" s="78"/>
      <c r="C87" s="78"/>
      <c r="D87" s="78"/>
      <c r="E87" s="78"/>
      <c r="F87" s="78"/>
    </row>
    <row r="88" spans="1:6" x14ac:dyDescent="0.25">
      <c r="A88" s="78"/>
      <c r="B88" s="78"/>
      <c r="C88" s="78"/>
      <c r="D88" s="78"/>
      <c r="E88" s="78"/>
      <c r="F88" s="78"/>
    </row>
    <row r="89" spans="1:6" x14ac:dyDescent="0.25">
      <c r="A89" s="78"/>
      <c r="B89" s="78"/>
      <c r="C89" s="78"/>
      <c r="D89" s="78"/>
      <c r="E89" s="78"/>
      <c r="F89" s="78"/>
    </row>
    <row r="90" spans="1:6" x14ac:dyDescent="0.25">
      <c r="A90" s="78"/>
      <c r="B90" s="78"/>
      <c r="C90" s="78"/>
      <c r="D90" s="78"/>
      <c r="E90" s="78"/>
      <c r="F90" s="78"/>
    </row>
    <row r="91" spans="1:6" x14ac:dyDescent="0.25">
      <c r="A91" s="78"/>
      <c r="B91" s="78"/>
      <c r="C91" s="78"/>
      <c r="D91" s="78"/>
      <c r="E91" s="78"/>
      <c r="F91" s="78"/>
    </row>
    <row r="92" spans="1:6" x14ac:dyDescent="0.25">
      <c r="A92" s="78"/>
      <c r="B92" s="78"/>
      <c r="C92" s="78"/>
      <c r="D92" s="78"/>
      <c r="E92" s="78"/>
      <c r="F92" s="78"/>
    </row>
    <row r="93" spans="1:6" x14ac:dyDescent="0.25">
      <c r="A93" s="78"/>
      <c r="B93" s="78"/>
      <c r="C93" s="78"/>
      <c r="D93" s="78"/>
      <c r="E93" s="78"/>
      <c r="F93" s="78"/>
    </row>
    <row r="94" spans="1:6" x14ac:dyDescent="0.25">
      <c r="A94" s="78"/>
      <c r="B94" s="78"/>
      <c r="C94" s="78"/>
      <c r="D94" s="78"/>
      <c r="E94" s="78"/>
      <c r="F94" s="78"/>
    </row>
    <row r="95" spans="1:6" x14ac:dyDescent="0.25">
      <c r="A95" s="78"/>
      <c r="B95" s="78"/>
      <c r="C95" s="78"/>
      <c r="D95" s="78"/>
      <c r="E95" s="78"/>
      <c r="F95" s="78"/>
    </row>
    <row r="96" spans="1:6" x14ac:dyDescent="0.25">
      <c r="A96" s="78"/>
      <c r="B96" s="78"/>
      <c r="C96" s="78"/>
      <c r="D96" s="78"/>
      <c r="E96" s="78"/>
      <c r="F96" s="78"/>
    </row>
    <row r="97" spans="1:6" x14ac:dyDescent="0.25">
      <c r="A97" s="78"/>
      <c r="B97" s="78"/>
      <c r="C97" s="78"/>
      <c r="D97" s="78"/>
      <c r="E97" s="78"/>
      <c r="F97" s="78"/>
    </row>
    <row r="98" spans="1:6" x14ac:dyDescent="0.25">
      <c r="A98" s="78"/>
      <c r="B98" s="78"/>
      <c r="C98" s="78"/>
      <c r="D98" s="78"/>
      <c r="E98" s="78"/>
      <c r="F98" s="78"/>
    </row>
    <row r="99" spans="1:6" x14ac:dyDescent="0.25">
      <c r="A99" s="78"/>
      <c r="B99" s="78"/>
      <c r="C99" s="78"/>
      <c r="D99" s="78"/>
      <c r="E99" s="78"/>
      <c r="F99" s="78"/>
    </row>
    <row r="100" spans="1:6" x14ac:dyDescent="0.25">
      <c r="A100" s="78"/>
      <c r="B100" s="78"/>
      <c r="C100" s="78"/>
      <c r="D100" s="78"/>
      <c r="E100" s="78"/>
      <c r="F100" s="78"/>
    </row>
    <row r="101" spans="1:6" x14ac:dyDescent="0.25">
      <c r="A101" s="78"/>
      <c r="B101" s="78"/>
      <c r="C101" s="78"/>
      <c r="D101" s="78"/>
      <c r="E101" s="78"/>
      <c r="F101" s="78"/>
    </row>
    <row r="102" spans="1:6" x14ac:dyDescent="0.25">
      <c r="A102" s="78"/>
      <c r="B102" s="78"/>
      <c r="C102" s="78"/>
      <c r="D102" s="78"/>
      <c r="E102" s="78"/>
      <c r="F102" s="78"/>
    </row>
    <row r="103" spans="1:6" x14ac:dyDescent="0.25">
      <c r="A103" s="78"/>
      <c r="B103" s="78"/>
      <c r="C103" s="78"/>
      <c r="D103" s="78"/>
      <c r="E103" s="78"/>
      <c r="F103" s="78"/>
    </row>
    <row r="104" spans="1:6" x14ac:dyDescent="0.25">
      <c r="A104" s="78"/>
      <c r="B104" s="78"/>
      <c r="C104" s="78"/>
      <c r="D104" s="78"/>
      <c r="E104" s="78"/>
      <c r="F104" s="78"/>
    </row>
    <row r="105" spans="1:6" x14ac:dyDescent="0.25">
      <c r="A105" s="78"/>
      <c r="B105" s="78"/>
      <c r="C105" s="78"/>
      <c r="D105" s="78"/>
      <c r="E105" s="78"/>
      <c r="F105" s="78"/>
    </row>
    <row r="106" spans="1:6" x14ac:dyDescent="0.25">
      <c r="A106" s="78"/>
      <c r="B106" s="78"/>
      <c r="C106" s="78"/>
      <c r="D106" s="78"/>
      <c r="E106" s="78"/>
      <c r="F106" s="78"/>
    </row>
    <row r="107" spans="1:6" x14ac:dyDescent="0.25">
      <c r="A107" s="78"/>
      <c r="B107" s="78"/>
      <c r="C107" s="78"/>
      <c r="D107" s="78"/>
      <c r="E107" s="78"/>
      <c r="F107" s="78"/>
    </row>
    <row r="108" spans="1:6" x14ac:dyDescent="0.25">
      <c r="A108" s="78"/>
      <c r="B108" s="78"/>
      <c r="C108" s="78"/>
      <c r="D108" s="78"/>
      <c r="E108" s="78"/>
      <c r="F108" s="78"/>
    </row>
    <row r="109" spans="1:6" x14ac:dyDescent="0.25">
      <c r="A109" s="78"/>
      <c r="B109" s="78"/>
      <c r="C109" s="78"/>
      <c r="D109" s="78"/>
      <c r="E109" s="78"/>
      <c r="F109" s="78"/>
    </row>
    <row r="110" spans="1:6" x14ac:dyDescent="0.25">
      <c r="A110" s="78"/>
      <c r="B110" s="78"/>
      <c r="C110" s="78"/>
      <c r="D110" s="78"/>
      <c r="E110" s="78"/>
      <c r="F110" s="78"/>
    </row>
    <row r="111" spans="1:6" x14ac:dyDescent="0.25">
      <c r="A111" s="78"/>
      <c r="B111" s="78"/>
      <c r="C111" s="78"/>
      <c r="D111" s="78"/>
      <c r="E111" s="78"/>
      <c r="F111" s="78"/>
    </row>
    <row r="112" spans="1:6" x14ac:dyDescent="0.25">
      <c r="A112" s="78"/>
      <c r="B112" s="78"/>
      <c r="C112" s="78"/>
      <c r="D112" s="78"/>
      <c r="E112" s="78"/>
      <c r="F112" s="78"/>
    </row>
    <row r="113" spans="1:6" x14ac:dyDescent="0.25">
      <c r="A113" s="78"/>
      <c r="B113" s="78"/>
      <c r="C113" s="78"/>
      <c r="D113" s="78"/>
      <c r="E113" s="78"/>
      <c r="F113" s="78"/>
    </row>
    <row r="114" spans="1:6" x14ac:dyDescent="0.25">
      <c r="A114" s="78"/>
      <c r="B114" s="78"/>
      <c r="C114" s="78"/>
      <c r="D114" s="78"/>
      <c r="E114" s="78"/>
      <c r="F114" s="78"/>
    </row>
    <row r="115" spans="1:6" x14ac:dyDescent="0.25">
      <c r="A115" s="78"/>
      <c r="B115" s="78"/>
      <c r="C115" s="78"/>
      <c r="D115" s="78"/>
      <c r="E115" s="78"/>
      <c r="F115" s="78"/>
    </row>
    <row r="116" spans="1:6" x14ac:dyDescent="0.25">
      <c r="A116" s="78"/>
      <c r="B116" s="78"/>
      <c r="C116" s="78"/>
      <c r="D116" s="78"/>
      <c r="E116" s="78"/>
      <c r="F116" s="78"/>
    </row>
    <row r="117" spans="1:6" x14ac:dyDescent="0.25">
      <c r="A117" s="78"/>
      <c r="B117" s="78"/>
      <c r="C117" s="78"/>
      <c r="D117" s="78"/>
      <c r="E117" s="78"/>
      <c r="F117" s="78"/>
    </row>
    <row r="118" spans="1:6" x14ac:dyDescent="0.25">
      <c r="A118" s="78"/>
      <c r="B118" s="78"/>
      <c r="C118" s="78"/>
      <c r="D118" s="78"/>
      <c r="E118" s="78"/>
      <c r="F118" s="78"/>
    </row>
    <row r="119" spans="1:6" x14ac:dyDescent="0.25">
      <c r="A119" s="78"/>
      <c r="B119" s="78"/>
      <c r="C119" s="78"/>
      <c r="D119" s="78"/>
      <c r="E119" s="78"/>
      <c r="F119" s="78"/>
    </row>
    <row r="120" spans="1:6" x14ac:dyDescent="0.25">
      <c r="A120" s="78"/>
      <c r="B120" s="78"/>
      <c r="C120" s="78"/>
      <c r="D120" s="78"/>
      <c r="E120" s="78"/>
      <c r="F120" s="78"/>
    </row>
    <row r="121" spans="1:6" x14ac:dyDescent="0.25">
      <c r="A121" s="78"/>
      <c r="B121" s="78"/>
      <c r="C121" s="78"/>
      <c r="D121" s="78"/>
      <c r="E121" s="78"/>
      <c r="F121" s="78"/>
    </row>
    <row r="122" spans="1:6" x14ac:dyDescent="0.25">
      <c r="A122" s="78"/>
      <c r="B122" s="78"/>
      <c r="C122" s="78"/>
      <c r="D122" s="78"/>
      <c r="E122" s="78"/>
      <c r="F122" s="78"/>
    </row>
    <row r="123" spans="1:6" x14ac:dyDescent="0.25">
      <c r="A123" s="78"/>
      <c r="B123" s="78"/>
      <c r="C123" s="78"/>
      <c r="D123" s="78"/>
      <c r="E123" s="78"/>
      <c r="F123" s="78"/>
    </row>
    <row r="124" spans="1:6" x14ac:dyDescent="0.25">
      <c r="A124" s="78"/>
      <c r="B124" s="78"/>
      <c r="C124" s="78"/>
      <c r="D124" s="78"/>
      <c r="E124" s="78"/>
      <c r="F124" s="78"/>
    </row>
    <row r="125" spans="1:6" x14ac:dyDescent="0.25">
      <c r="A125" s="78"/>
      <c r="B125" s="78"/>
      <c r="C125" s="78"/>
      <c r="D125" s="78"/>
      <c r="E125" s="78"/>
      <c r="F125" s="78"/>
    </row>
    <row r="126" spans="1:6" x14ac:dyDescent="0.25">
      <c r="A126" s="78"/>
      <c r="B126" s="78"/>
      <c r="C126" s="78"/>
      <c r="D126" s="78"/>
      <c r="E126" s="78"/>
      <c r="F126" s="78"/>
    </row>
    <row r="127" spans="1:6" x14ac:dyDescent="0.25">
      <c r="A127" s="78"/>
      <c r="B127" s="78"/>
      <c r="C127" s="78"/>
      <c r="D127" s="78"/>
      <c r="E127" s="78"/>
      <c r="F127" s="78"/>
    </row>
    <row r="128" spans="1:6" x14ac:dyDescent="0.25">
      <c r="A128" s="78"/>
      <c r="B128" s="78"/>
      <c r="C128" s="78"/>
      <c r="D128" s="78"/>
      <c r="E128" s="78"/>
      <c r="F128" s="78"/>
    </row>
    <row r="129" spans="1:6" x14ac:dyDescent="0.25">
      <c r="A129" s="78"/>
      <c r="B129" s="78"/>
      <c r="C129" s="78"/>
      <c r="D129" s="78"/>
      <c r="E129" s="78"/>
      <c r="F129" s="78"/>
    </row>
  </sheetData>
  <mergeCells count="6">
    <mergeCell ref="A1:F1"/>
    <mergeCell ref="A3:F3"/>
    <mergeCell ref="A6:F7"/>
    <mergeCell ref="E8:F8"/>
    <mergeCell ref="A2:F2"/>
    <mergeCell ref="A4:F4"/>
  </mergeCells>
  <phoneticPr fontId="7" type="noConversion"/>
  <pageMargins left="0.19685039370078741" right="0.19685039370078741" top="0.74803149606299213" bottom="0.74803149606299213" header="0.31496062992125984" footer="0.31496062992125984"/>
  <pageSetup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9" sqref="C19"/>
    </sheetView>
  </sheetViews>
  <sheetFormatPr baseColWidth="10" defaultRowHeight="15" x14ac:dyDescent="0.25"/>
  <cols>
    <col min="1" max="1" width="23.42578125" customWidth="1"/>
    <col min="3" max="3" width="16.140625" customWidth="1"/>
  </cols>
  <sheetData>
    <row r="2" spans="1:7" x14ac:dyDescent="0.25">
      <c r="A2" s="5" t="s">
        <v>37</v>
      </c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</row>
    <row r="3" spans="1:7" x14ac:dyDescent="0.25">
      <c r="A3" s="5" t="s">
        <v>38</v>
      </c>
      <c r="B3" s="5"/>
      <c r="C3" s="5"/>
      <c r="D3" s="5"/>
      <c r="E3" s="5"/>
      <c r="F3" s="5"/>
      <c r="G3" s="5"/>
    </row>
    <row r="4" spans="1:7" x14ac:dyDescent="0.25">
      <c r="A4" s="5" t="s">
        <v>45</v>
      </c>
      <c r="B4" s="5">
        <v>24.45</v>
      </c>
      <c r="C4" s="5">
        <v>6.4</v>
      </c>
      <c r="D4" s="5">
        <v>6</v>
      </c>
      <c r="E4" s="5">
        <f>ROUND(+C4*B4,0)</f>
        <v>156</v>
      </c>
      <c r="F4" s="5">
        <f>ROUND(+D4*B4,0)</f>
        <v>147</v>
      </c>
      <c r="G4" s="5">
        <f>+B4</f>
        <v>24.45</v>
      </c>
    </row>
    <row r="5" spans="1:7" x14ac:dyDescent="0.25">
      <c r="A5" s="5" t="s">
        <v>46</v>
      </c>
      <c r="B5" s="5">
        <v>36.5</v>
      </c>
      <c r="C5" s="5">
        <v>5.6</v>
      </c>
      <c r="D5" s="5">
        <v>5.25</v>
      </c>
      <c r="E5" s="5">
        <f t="shared" ref="E5:E12" si="0">ROUND(+C5*B5,0)</f>
        <v>204</v>
      </c>
      <c r="F5" s="5">
        <f t="shared" ref="F5:F12" si="1">ROUND(+D5*B5,0)</f>
        <v>192</v>
      </c>
      <c r="G5" s="5">
        <f t="shared" ref="G5:G12" si="2">+B5</f>
        <v>36.5</v>
      </c>
    </row>
    <row r="6" spans="1:7" x14ac:dyDescent="0.25">
      <c r="A6" s="5" t="s">
        <v>47</v>
      </c>
      <c r="B6" s="5">
        <v>14.4</v>
      </c>
      <c r="C6" s="5">
        <v>6.22</v>
      </c>
      <c r="D6" s="5">
        <v>5.85</v>
      </c>
      <c r="E6" s="5">
        <f t="shared" si="0"/>
        <v>90</v>
      </c>
      <c r="F6" s="5">
        <f t="shared" si="1"/>
        <v>84</v>
      </c>
      <c r="G6" s="5">
        <f t="shared" si="2"/>
        <v>14.4</v>
      </c>
    </row>
    <row r="7" spans="1:7" x14ac:dyDescent="0.25">
      <c r="A7" s="5"/>
      <c r="B7" s="5">
        <v>30</v>
      </c>
      <c r="C7" s="5">
        <v>4</v>
      </c>
      <c r="D7" s="5">
        <v>3.75</v>
      </c>
      <c r="E7" s="5">
        <f t="shared" si="0"/>
        <v>120</v>
      </c>
      <c r="F7" s="5">
        <f t="shared" si="1"/>
        <v>113</v>
      </c>
      <c r="G7" s="5">
        <f t="shared" si="2"/>
        <v>30</v>
      </c>
    </row>
    <row r="8" spans="1:7" x14ac:dyDescent="0.25">
      <c r="A8" s="5" t="s">
        <v>48</v>
      </c>
      <c r="B8" s="5"/>
      <c r="C8" s="5"/>
      <c r="D8" s="5"/>
      <c r="E8" s="5">
        <f t="shared" si="0"/>
        <v>0</v>
      </c>
      <c r="F8" s="5">
        <f t="shared" si="1"/>
        <v>0</v>
      </c>
      <c r="G8" s="5">
        <f t="shared" si="2"/>
        <v>0</v>
      </c>
    </row>
    <row r="9" spans="1:7" x14ac:dyDescent="0.25">
      <c r="A9" s="5"/>
      <c r="B9" s="5">
        <v>21</v>
      </c>
      <c r="C9" s="5">
        <v>2.13</v>
      </c>
      <c r="D9" s="5">
        <v>2</v>
      </c>
      <c r="E9" s="5">
        <f t="shared" si="0"/>
        <v>45</v>
      </c>
      <c r="F9" s="5">
        <f t="shared" si="1"/>
        <v>42</v>
      </c>
      <c r="G9" s="5">
        <f t="shared" si="2"/>
        <v>21</v>
      </c>
    </row>
    <row r="10" spans="1:7" x14ac:dyDescent="0.25">
      <c r="A10" s="5"/>
      <c r="B10" s="5">
        <v>14</v>
      </c>
      <c r="C10" s="5">
        <v>1.85</v>
      </c>
      <c r="D10" s="5">
        <v>1.5</v>
      </c>
      <c r="E10" s="5">
        <f t="shared" si="0"/>
        <v>26</v>
      </c>
      <c r="F10" s="5">
        <f t="shared" si="1"/>
        <v>21</v>
      </c>
      <c r="G10" s="5">
        <f t="shared" si="2"/>
        <v>14</v>
      </c>
    </row>
    <row r="11" spans="1:7" x14ac:dyDescent="0.25">
      <c r="A11" s="5"/>
      <c r="B11" s="5">
        <v>11</v>
      </c>
      <c r="C11" s="5">
        <v>1.85</v>
      </c>
      <c r="D11" s="5">
        <v>1.5</v>
      </c>
      <c r="E11" s="5">
        <f t="shared" si="0"/>
        <v>20</v>
      </c>
      <c r="F11" s="5">
        <f t="shared" si="1"/>
        <v>17</v>
      </c>
      <c r="G11" s="5">
        <f t="shared" si="2"/>
        <v>11</v>
      </c>
    </row>
    <row r="12" spans="1:7" x14ac:dyDescent="0.25">
      <c r="A12" s="5"/>
      <c r="B12" s="5">
        <v>12.2</v>
      </c>
      <c r="C12" s="5">
        <v>1.85</v>
      </c>
      <c r="D12" s="5">
        <v>1.5</v>
      </c>
      <c r="E12" s="5">
        <f t="shared" si="0"/>
        <v>23</v>
      </c>
      <c r="F12" s="5">
        <f t="shared" si="1"/>
        <v>18</v>
      </c>
      <c r="G12" s="5">
        <f t="shared" si="2"/>
        <v>12.2</v>
      </c>
    </row>
    <row r="13" spans="1:7" x14ac:dyDescent="0.25">
      <c r="A13" s="5" t="s">
        <v>49</v>
      </c>
      <c r="B13" s="5"/>
      <c r="C13" s="5"/>
      <c r="D13" s="5"/>
      <c r="E13" s="5">
        <f>SUM(E4:E12)</f>
        <v>684</v>
      </c>
      <c r="F13" s="5">
        <f>SUM(F4:F12)</f>
        <v>634</v>
      </c>
      <c r="G13" s="5">
        <f>SUM(G4:G12)</f>
        <v>163.55000000000001</v>
      </c>
    </row>
    <row r="14" spans="1:7" x14ac:dyDescent="0.25">
      <c r="E14" s="7">
        <f>+E13*2</f>
        <v>1368</v>
      </c>
      <c r="F14" s="7">
        <f>+F13*2</f>
        <v>1268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OFICIAL</vt:lpstr>
      <vt:lpstr>Hoja1</vt:lpstr>
      <vt:lpstr>'PRESUPUESTO OFICIAL'!OLE_LINK1</vt:lpstr>
    </vt:vector>
  </TitlesOfParts>
  <Company>Unicauca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STF1NXPW1</cp:lastModifiedBy>
  <cp:lastPrinted>2014-06-13T14:36:03Z</cp:lastPrinted>
  <dcterms:created xsi:type="dcterms:W3CDTF">2011-12-15T15:13:25Z</dcterms:created>
  <dcterms:modified xsi:type="dcterms:W3CDTF">2014-10-08T14:14:29Z</dcterms:modified>
</cp:coreProperties>
</file>